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rporate Services\Finance\BPSSA\Apr 2019-March 2020\"/>
    </mc:Choice>
  </mc:AlternateContent>
  <bookViews>
    <workbookView xWindow="0" yWindow="45" windowWidth="17400" windowHeight="12330"/>
  </bookViews>
  <sheets>
    <sheet name="BPSSA" sheetId="1" r:id="rId1"/>
    <sheet name="C. Desrochers" sheetId="2" r:id="rId2"/>
    <sheet name="C. McIntosh" sheetId="11" r:id="rId3"/>
    <sheet name="Leigh Couture" sheetId="4" r:id="rId4"/>
    <sheet name="J. McFarlane" sheetId="5" r:id="rId5"/>
    <sheet name="M. Hynes" sheetId="6" r:id="rId6"/>
    <sheet name="S. Miller" sheetId="7" r:id="rId7"/>
    <sheet name="Jill Skinner" sheetId="12" r:id="rId8"/>
  </sheets>
  <calcPr calcId="162913"/>
</workbook>
</file>

<file path=xl/calcChain.xml><?xml version="1.0" encoding="utf-8"?>
<calcChain xmlns="http://schemas.openxmlformats.org/spreadsheetml/2006/main">
  <c r="B7" i="11" l="1"/>
  <c r="B6" i="2" l="1"/>
  <c r="B16" i="11" l="1"/>
  <c r="F11" i="12"/>
  <c r="E11" i="12"/>
  <c r="D11" i="12"/>
  <c r="C11" i="12"/>
  <c r="B11" i="12"/>
  <c r="B15" i="2"/>
  <c r="F15" i="4"/>
  <c r="E15" i="4"/>
  <c r="D15" i="4"/>
  <c r="C15" i="4"/>
  <c r="B15" i="4"/>
  <c r="N16" i="11"/>
  <c r="F16" i="11"/>
  <c r="E16" i="11"/>
  <c r="D16" i="11"/>
  <c r="C16" i="11"/>
  <c r="F12" i="7"/>
  <c r="E12" i="7"/>
  <c r="D12" i="7"/>
  <c r="C12" i="7"/>
  <c r="B12" i="7"/>
  <c r="F13" i="6"/>
  <c r="E13" i="6"/>
  <c r="D13" i="6"/>
  <c r="C13" i="6"/>
  <c r="B13" i="6"/>
  <c r="F9" i="5"/>
  <c r="E9" i="5"/>
  <c r="D9" i="5"/>
  <c r="C9" i="5"/>
  <c r="B9" i="5"/>
  <c r="F15" i="2"/>
  <c r="E15" i="2"/>
  <c r="D15" i="2"/>
  <c r="C15" i="2"/>
  <c r="B16" i="4" l="1"/>
</calcChain>
</file>

<file path=xl/sharedStrings.xml><?xml version="1.0" encoding="utf-8"?>
<sst xmlns="http://schemas.openxmlformats.org/spreadsheetml/2006/main" count="148" uniqueCount="56">
  <si>
    <t>Recording of Expenses  for BPSAA Reporting</t>
  </si>
  <si>
    <t>DATE</t>
  </si>
  <si>
    <t>AMOUNT</t>
  </si>
  <si>
    <t>EXPENSE CATERGORY</t>
  </si>
  <si>
    <t>DESCRIPTION</t>
  </si>
  <si>
    <t>NAME</t>
  </si>
  <si>
    <t>TITLE</t>
  </si>
  <si>
    <t>Caroline Desrochers</t>
  </si>
  <si>
    <t>Janice McFarlane</t>
  </si>
  <si>
    <t>Michele Hynes</t>
  </si>
  <si>
    <t>Chief Executive Officer</t>
  </si>
  <si>
    <t>Travel</t>
  </si>
  <si>
    <t>Conference</t>
  </si>
  <si>
    <t>Scott Miller</t>
  </si>
  <si>
    <t>Accomodation</t>
  </si>
  <si>
    <t>Meal</t>
  </si>
  <si>
    <t>C. Desrochers</t>
  </si>
  <si>
    <t>Mileage/parking</t>
  </si>
  <si>
    <t>Travel/parking</t>
  </si>
  <si>
    <t>Director of Primary</t>
  </si>
  <si>
    <t>Health Care Services</t>
  </si>
  <si>
    <t>Director of Mental</t>
  </si>
  <si>
    <t>Health Services</t>
  </si>
  <si>
    <t xml:space="preserve">Director of Children </t>
  </si>
  <si>
    <t>and Family Services</t>
  </si>
  <si>
    <t>Hotel</t>
  </si>
  <si>
    <t>Meals</t>
  </si>
  <si>
    <t>Training</t>
  </si>
  <si>
    <t>Director of Corporate Services</t>
  </si>
  <si>
    <t>Flight</t>
  </si>
  <si>
    <t>Board Member</t>
  </si>
  <si>
    <t>Director of Community</t>
  </si>
  <si>
    <t>Total</t>
  </si>
  <si>
    <t>Christopher McIntosh</t>
  </si>
  <si>
    <t>C. McIntosh</t>
  </si>
  <si>
    <t>April to September 2019</t>
  </si>
  <si>
    <t>Couture, Leigh</t>
  </si>
  <si>
    <t>Leigh Couture</t>
  </si>
  <si>
    <t>April-September 2019</t>
  </si>
  <si>
    <t>MCINCHR-2019-4-29</t>
  </si>
  <si>
    <t>MC-April 2019</t>
  </si>
  <si>
    <t>MC-Christoper Apr</t>
  </si>
  <si>
    <t>Jill Skinner</t>
  </si>
  <si>
    <t>MCINCHR-2019-6-4</t>
  </si>
  <si>
    <t>MC-June 2019</t>
  </si>
  <si>
    <t>MC-May 2019</t>
  </si>
  <si>
    <t>DEROCAR272019</t>
  </si>
  <si>
    <t>DEROCAR272020</t>
  </si>
  <si>
    <t>DEROCAR272021</t>
  </si>
  <si>
    <t>MC-Jun 2019</t>
  </si>
  <si>
    <t>ee-2019-7-12</t>
  </si>
  <si>
    <t>MC-JUNE 2019</t>
  </si>
  <si>
    <t>MC-Aug</t>
  </si>
  <si>
    <t>DESRCAR17102019</t>
  </si>
  <si>
    <t>MC-July 2019</t>
  </si>
  <si>
    <t>MCINCHR-2019-10-8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</si>
</sst>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F800]dddd\,\ mmmm\ dd\,\ yyyy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0.79998168889431442"/>
      </left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/>
      <diagonal/>
    </border>
    <border>
      <left/>
      <right/>
      <top/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dotted">
        <color theme="8" tint="0.79998168889431442"/>
      </bottom>
      <diagonal/>
    </border>
    <border>
      <left/>
      <right/>
      <top style="dotted">
        <color theme="8" tint="0.79998168889431442"/>
      </top>
      <bottom style="dotted">
        <color theme="8" tint="0.79998168889431442"/>
      </bottom>
      <diagonal/>
    </border>
    <border>
      <left/>
      <right/>
      <top/>
      <bottom style="dotted">
        <color theme="8" tint="0.7999816888943144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5" xfId="0" applyFill="1" applyBorder="1"/>
    <xf numFmtId="0" fontId="0" fillId="0" borderId="0" xfId="0" applyFill="1" applyBorder="1"/>
    <xf numFmtId="0" fontId="0" fillId="0" borderId="0" xfId="0" applyBorder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5" xfId="0" applyFill="1" applyBorder="1" applyAlignment="1"/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5" xfId="0" applyNumberFormat="1" applyFill="1" applyBorder="1"/>
    <xf numFmtId="164" fontId="0" fillId="0" borderId="5" xfId="0" applyNumberFormat="1" applyFill="1" applyBorder="1"/>
    <xf numFmtId="165" fontId="0" fillId="0" borderId="0" xfId="0" applyNumberFormat="1" applyFill="1" applyBorder="1"/>
    <xf numFmtId="164" fontId="0" fillId="0" borderId="0" xfId="0" applyNumberFormat="1" applyFill="1" applyBorder="1"/>
    <xf numFmtId="164" fontId="0" fillId="0" borderId="9" xfId="0" applyNumberFormat="1" applyFill="1" applyBorder="1"/>
    <xf numFmtId="165" fontId="0" fillId="0" borderId="9" xfId="0" applyNumberFormat="1" applyFill="1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164" fontId="0" fillId="0" borderId="10" xfId="0" applyNumberFormat="1" applyFill="1" applyBorder="1"/>
    <xf numFmtId="165" fontId="0" fillId="0" borderId="10" xfId="0" applyNumberFormat="1" applyFill="1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44" fontId="0" fillId="0" borderId="0" xfId="1" applyFont="1"/>
    <xf numFmtId="165" fontId="0" fillId="0" borderId="11" xfId="0" applyNumberFormat="1" applyFill="1" applyBorder="1"/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44" fontId="1" fillId="0" borderId="0" xfId="1" applyFont="1"/>
    <xf numFmtId="14" fontId="0" fillId="0" borderId="0" xfId="0" applyNumberFormat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4" fontId="0" fillId="0" borderId="0" xfId="0" applyNumberFormat="1"/>
    <xf numFmtId="164" fontId="0" fillId="0" borderId="9" xfId="0" applyNumberFormat="1" applyFill="1" applyBorder="1" applyAlignment="1">
      <alignment horizontal="center"/>
    </xf>
    <xf numFmtId="44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952500</xdr:colOff>
      <xdr:row>0</xdr:row>
      <xdr:rowOff>31750</xdr:rowOff>
    </xdr:from>
    <xdr:to>
      <xdr:col>3</xdr:col>
      <xdr:colOff>72127</xdr:colOff>
      <xdr:row>3</xdr:row>
      <xdr:rowOff>139700</xdr:rowOff>
    </xdr:to>
    <xdr:pic>
      <xdr:nvPicPr>
        <xdr:cNvPr id="3" name="Picture 2" descr="PQHCS logo 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0750" y="31750"/>
          <a:ext cx="1265927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3"/>
  <sheetViews>
    <sheetView tabSelected="1" view="pageBreakPreview" topLeftCell="A4" zoomScale="120" zoomScaleNormal="100" zoomScaleSheetLayoutView="120" workbookViewId="0">
      <selection activeCell="C12" sqref="C12"/>
    </sheetView>
  </sheetViews>
  <sheetFormatPr defaultRowHeight="15" x14ac:dyDescent="0.25"/>
  <cols>
    <col min="1" max="1" width="20.140625" customWidth="1"/>
    <col min="2" max="2" width="35" customWidth="1"/>
    <col min="3" max="3" width="31.28515625" customWidth="1"/>
    <col min="4" max="4" width="13" customWidth="1"/>
    <col min="5" max="5" width="28.85546875" customWidth="1"/>
    <col min="6" max="6" width="22.42578125" customWidth="1"/>
  </cols>
  <sheetData>
    <row r="2" spans="1:6" ht="15" customHeight="1" x14ac:dyDescent="0.25">
      <c r="A2" s="1" t="s">
        <v>0</v>
      </c>
      <c r="E2" s="45" t="s">
        <v>38</v>
      </c>
      <c r="F2" s="45"/>
    </row>
    <row r="3" spans="1:6" x14ac:dyDescent="0.25">
      <c r="F3" s="3"/>
    </row>
    <row r="4" spans="1:6" x14ac:dyDescent="0.25">
      <c r="F4" s="3"/>
    </row>
    <row r="5" spans="1:6" x14ac:dyDescent="0.25">
      <c r="D5" s="4"/>
      <c r="E5" s="4"/>
      <c r="F5" s="4"/>
    </row>
    <row r="6" spans="1:6" x14ac:dyDescent="0.25">
      <c r="A6" s="5" t="s">
        <v>5</v>
      </c>
      <c r="B6" s="5" t="s">
        <v>6</v>
      </c>
      <c r="C6" s="6" t="s">
        <v>1</v>
      </c>
      <c r="D6" s="6" t="s">
        <v>2</v>
      </c>
      <c r="E6" s="7" t="s">
        <v>3</v>
      </c>
      <c r="F6" s="6" t="s">
        <v>4</v>
      </c>
    </row>
    <row r="7" spans="1:6" x14ac:dyDescent="0.25">
      <c r="A7" s="35"/>
      <c r="B7" s="35"/>
      <c r="C7" s="35"/>
      <c r="D7" s="36"/>
      <c r="E7" s="36"/>
      <c r="F7" s="36"/>
    </row>
    <row r="8" spans="1:6" x14ac:dyDescent="0.25">
      <c r="A8" s="8" t="s">
        <v>42</v>
      </c>
      <c r="B8" s="8" t="s">
        <v>30</v>
      </c>
      <c r="C8" s="38" t="s">
        <v>35</v>
      </c>
      <c r="D8" s="19"/>
      <c r="E8" s="16" t="s">
        <v>11</v>
      </c>
      <c r="F8" s="10"/>
    </row>
    <row r="9" spans="1:6" x14ac:dyDescent="0.25">
      <c r="A9" s="8"/>
      <c r="B9" s="8"/>
      <c r="C9" s="38" t="s">
        <v>35</v>
      </c>
      <c r="D9" s="19"/>
      <c r="E9" s="16" t="s">
        <v>14</v>
      </c>
      <c r="F9" s="10"/>
    </row>
    <row r="10" spans="1:6" x14ac:dyDescent="0.25">
      <c r="A10" s="8"/>
      <c r="B10" s="8"/>
      <c r="C10" s="38" t="s">
        <v>35</v>
      </c>
      <c r="D10" s="30"/>
      <c r="E10" s="16" t="s">
        <v>15</v>
      </c>
      <c r="F10" s="32"/>
    </row>
    <row r="11" spans="1:6" x14ac:dyDescent="0.25">
      <c r="A11" s="8"/>
      <c r="B11" s="8"/>
      <c r="C11" s="38" t="s">
        <v>35</v>
      </c>
      <c r="D11" s="19">
        <v>486</v>
      </c>
      <c r="E11" s="16" t="s">
        <v>12</v>
      </c>
      <c r="F11" s="10"/>
    </row>
    <row r="12" spans="1:6" x14ac:dyDescent="0.25">
      <c r="A12" s="8"/>
      <c r="B12" s="8"/>
      <c r="C12" s="20"/>
      <c r="D12" s="19"/>
      <c r="E12" s="16"/>
      <c r="F12" s="10"/>
    </row>
    <row r="13" spans="1:6" ht="14.45" customHeight="1" x14ac:dyDescent="0.25">
      <c r="A13" s="35"/>
      <c r="B13" s="35"/>
      <c r="C13" s="35"/>
      <c r="D13" s="36"/>
      <c r="E13" s="36"/>
      <c r="F13" s="36"/>
    </row>
    <row r="14" spans="1:6" x14ac:dyDescent="0.25">
      <c r="A14" s="8" t="s">
        <v>33</v>
      </c>
      <c r="B14" s="8" t="s">
        <v>10</v>
      </c>
      <c r="C14" s="38" t="s">
        <v>35</v>
      </c>
      <c r="D14" s="30">
        <v>2258</v>
      </c>
      <c r="E14" s="16" t="s">
        <v>11</v>
      </c>
      <c r="F14" s="32"/>
    </row>
    <row r="15" spans="1:6" x14ac:dyDescent="0.25">
      <c r="A15" s="8"/>
      <c r="B15" s="8"/>
      <c r="C15" s="38" t="s">
        <v>35</v>
      </c>
      <c r="D15" s="30">
        <v>2196</v>
      </c>
      <c r="E15" s="16" t="s">
        <v>14</v>
      </c>
      <c r="F15" s="32"/>
    </row>
    <row r="16" spans="1:6" x14ac:dyDescent="0.25">
      <c r="A16" s="8"/>
      <c r="B16" s="8"/>
      <c r="C16" s="38" t="s">
        <v>35</v>
      </c>
      <c r="D16" s="30"/>
      <c r="E16" s="16" t="s">
        <v>15</v>
      </c>
      <c r="F16" s="32"/>
    </row>
    <row r="17" spans="1:6" x14ac:dyDescent="0.25">
      <c r="A17" s="8"/>
      <c r="B17" s="8"/>
      <c r="C17" s="38" t="s">
        <v>35</v>
      </c>
      <c r="D17" s="30">
        <v>600</v>
      </c>
      <c r="E17" s="16" t="s">
        <v>12</v>
      </c>
      <c r="F17" s="32"/>
    </row>
    <row r="18" spans="1:6" x14ac:dyDescent="0.25">
      <c r="A18" s="8"/>
      <c r="B18" s="8"/>
      <c r="C18" s="21"/>
      <c r="D18" s="22"/>
      <c r="E18" s="23"/>
      <c r="F18" s="24"/>
    </row>
    <row r="19" spans="1:6" x14ac:dyDescent="0.25">
      <c r="A19" s="42"/>
      <c r="B19" s="43"/>
      <c r="C19" s="43"/>
      <c r="D19" s="43"/>
      <c r="E19" s="43"/>
      <c r="F19" s="44"/>
    </row>
    <row r="20" spans="1:6" x14ac:dyDescent="0.25">
      <c r="A20" s="8" t="s">
        <v>7</v>
      </c>
      <c r="B20" s="14" t="s">
        <v>19</v>
      </c>
      <c r="C20" s="38" t="s">
        <v>35</v>
      </c>
      <c r="D20" s="29">
        <v>213</v>
      </c>
      <c r="E20" s="16" t="s">
        <v>11</v>
      </c>
      <c r="F20" s="9"/>
    </row>
    <row r="21" spans="1:6" x14ac:dyDescent="0.25">
      <c r="A21" s="8"/>
      <c r="B21" s="14" t="s">
        <v>20</v>
      </c>
      <c r="C21" s="38" t="s">
        <v>35</v>
      </c>
      <c r="D21" s="17"/>
      <c r="E21" s="16" t="s">
        <v>14</v>
      </c>
      <c r="F21" s="9"/>
    </row>
    <row r="22" spans="1:6" x14ac:dyDescent="0.25">
      <c r="A22" s="8"/>
      <c r="B22" s="14"/>
      <c r="C22" s="38" t="s">
        <v>35</v>
      </c>
      <c r="D22" s="17"/>
      <c r="E22" s="16" t="s">
        <v>15</v>
      </c>
      <c r="F22" s="9"/>
    </row>
    <row r="23" spans="1:6" x14ac:dyDescent="0.25">
      <c r="A23" s="8"/>
      <c r="B23" s="14"/>
      <c r="C23" s="38" t="s">
        <v>35</v>
      </c>
      <c r="D23" s="17">
        <v>565</v>
      </c>
      <c r="E23" s="16" t="s">
        <v>12</v>
      </c>
      <c r="F23" s="9"/>
    </row>
    <row r="24" spans="1:6" x14ac:dyDescent="0.25">
      <c r="A24" s="8"/>
      <c r="B24" s="14"/>
      <c r="C24" s="18"/>
      <c r="D24" s="17"/>
      <c r="E24" s="15"/>
      <c r="F24" s="9"/>
    </row>
    <row r="25" spans="1:6" ht="14.25" customHeight="1" x14ac:dyDescent="0.25">
      <c r="A25" s="42"/>
      <c r="B25" s="43"/>
      <c r="C25" s="43"/>
      <c r="D25" s="43"/>
      <c r="E25" s="43"/>
      <c r="F25" s="43"/>
    </row>
    <row r="26" spans="1:6" x14ac:dyDescent="0.25">
      <c r="A26" s="12" t="s">
        <v>8</v>
      </c>
      <c r="B26" s="12" t="s">
        <v>21</v>
      </c>
      <c r="C26" s="38"/>
      <c r="D26" s="29">
        <v>9</v>
      </c>
      <c r="E26" s="16" t="s">
        <v>11</v>
      </c>
    </row>
    <row r="27" spans="1:6" x14ac:dyDescent="0.25">
      <c r="A27" s="8"/>
      <c r="B27" s="8" t="s">
        <v>22</v>
      </c>
      <c r="C27" s="38"/>
      <c r="D27" s="22"/>
      <c r="E27" s="16" t="s">
        <v>14</v>
      </c>
      <c r="F27" s="24"/>
    </row>
    <row r="28" spans="1:6" x14ac:dyDescent="0.25">
      <c r="A28" s="8"/>
      <c r="B28" s="8"/>
      <c r="C28" s="38"/>
      <c r="D28" s="30"/>
      <c r="E28" s="16" t="s">
        <v>15</v>
      </c>
      <c r="F28" s="32"/>
    </row>
    <row r="29" spans="1:6" x14ac:dyDescent="0.25">
      <c r="A29" s="8"/>
      <c r="B29" s="8"/>
      <c r="C29" s="38"/>
      <c r="D29" s="30"/>
      <c r="E29" s="16" t="s">
        <v>12</v>
      </c>
      <c r="F29" s="32"/>
    </row>
    <row r="30" spans="1:6" x14ac:dyDescent="0.25">
      <c r="A30" s="8"/>
      <c r="B30" s="8"/>
      <c r="C30" s="20"/>
      <c r="D30" s="30"/>
      <c r="E30" s="31"/>
      <c r="F30" s="32"/>
    </row>
    <row r="31" spans="1:6" x14ac:dyDescent="0.25">
      <c r="A31" s="42"/>
      <c r="B31" s="43"/>
      <c r="C31" s="43"/>
      <c r="D31" s="43"/>
      <c r="E31" s="43"/>
      <c r="F31" s="44"/>
    </row>
    <row r="32" spans="1:6" x14ac:dyDescent="0.25">
      <c r="A32" s="12" t="s">
        <v>37</v>
      </c>
      <c r="B32" s="12" t="s">
        <v>31</v>
      </c>
      <c r="C32" s="38" t="s">
        <v>35</v>
      </c>
      <c r="D32" s="22">
        <v>828</v>
      </c>
      <c r="E32" s="16" t="s">
        <v>11</v>
      </c>
      <c r="F32" s="24"/>
    </row>
    <row r="33" spans="1:6" x14ac:dyDescent="0.25">
      <c r="A33" s="8"/>
      <c r="B33" s="8" t="s">
        <v>22</v>
      </c>
      <c r="C33" s="38" t="s">
        <v>35</v>
      </c>
      <c r="D33" s="30"/>
      <c r="E33" s="16" t="s">
        <v>14</v>
      </c>
      <c r="F33" s="32"/>
    </row>
    <row r="34" spans="1:6" x14ac:dyDescent="0.25">
      <c r="A34" s="8"/>
      <c r="B34" s="8"/>
      <c r="C34" s="38" t="s">
        <v>35</v>
      </c>
      <c r="D34" s="26">
        <v>55</v>
      </c>
      <c r="E34" s="16" t="s">
        <v>15</v>
      </c>
      <c r="F34" s="28"/>
    </row>
    <row r="35" spans="1:6" x14ac:dyDescent="0.25">
      <c r="A35" s="8"/>
      <c r="B35" s="8"/>
      <c r="C35" s="38" t="s">
        <v>35</v>
      </c>
      <c r="D35" s="19"/>
      <c r="E35" s="16" t="s">
        <v>12</v>
      </c>
      <c r="F35" s="10"/>
    </row>
    <row r="36" spans="1:6" x14ac:dyDescent="0.25">
      <c r="A36" s="13"/>
      <c r="B36" s="13"/>
    </row>
    <row r="37" spans="1:6" x14ac:dyDescent="0.25">
      <c r="A37" s="42"/>
      <c r="B37" s="43"/>
      <c r="C37" s="43"/>
      <c r="D37" s="43"/>
      <c r="E37" s="43"/>
      <c r="F37" s="44"/>
    </row>
    <row r="38" spans="1:6" x14ac:dyDescent="0.25">
      <c r="A38" s="12" t="s">
        <v>9</v>
      </c>
      <c r="B38" s="12" t="s">
        <v>23</v>
      </c>
      <c r="C38" s="38" t="s">
        <v>35</v>
      </c>
      <c r="D38" s="37">
        <v>16.5</v>
      </c>
      <c r="E38" s="16" t="s">
        <v>11</v>
      </c>
      <c r="F38" s="10"/>
    </row>
    <row r="39" spans="1:6" x14ac:dyDescent="0.25">
      <c r="A39" s="8"/>
      <c r="B39" s="8" t="s">
        <v>24</v>
      </c>
      <c r="C39" s="38" t="s">
        <v>35</v>
      </c>
      <c r="D39" s="26"/>
      <c r="E39" s="16" t="s">
        <v>14</v>
      </c>
      <c r="F39" s="28"/>
    </row>
    <row r="40" spans="1:6" x14ac:dyDescent="0.25">
      <c r="A40" s="8"/>
      <c r="B40" s="8"/>
      <c r="C40" s="38" t="s">
        <v>35</v>
      </c>
      <c r="D40" s="22"/>
      <c r="E40" s="16" t="s">
        <v>15</v>
      </c>
      <c r="F40" s="24"/>
    </row>
    <row r="41" spans="1:6" x14ac:dyDescent="0.25">
      <c r="A41" s="8"/>
      <c r="B41" s="8"/>
      <c r="C41" s="38" t="s">
        <v>35</v>
      </c>
      <c r="D41" s="26">
        <v>486</v>
      </c>
      <c r="E41" s="16" t="s">
        <v>12</v>
      </c>
      <c r="F41" s="28"/>
    </row>
    <row r="42" spans="1:6" x14ac:dyDescent="0.25">
      <c r="A42" s="8"/>
      <c r="B42" s="8"/>
      <c r="C42" s="25"/>
      <c r="D42" s="26"/>
      <c r="E42" s="27"/>
      <c r="F42" s="28"/>
    </row>
    <row r="43" spans="1:6" x14ac:dyDescent="0.25">
      <c r="A43" s="42"/>
      <c r="B43" s="43"/>
      <c r="C43" s="43"/>
      <c r="D43" s="43"/>
      <c r="E43" s="43"/>
      <c r="F43" s="44"/>
    </row>
    <row r="44" spans="1:6" x14ac:dyDescent="0.25">
      <c r="A44" s="8" t="s">
        <v>13</v>
      </c>
      <c r="B44" s="8" t="s">
        <v>28</v>
      </c>
      <c r="C44" s="38" t="s">
        <v>35</v>
      </c>
      <c r="D44" s="26">
        <v>85</v>
      </c>
      <c r="E44" s="16" t="s">
        <v>11</v>
      </c>
      <c r="F44" s="10"/>
    </row>
    <row r="45" spans="1:6" x14ac:dyDescent="0.25">
      <c r="A45" s="8"/>
      <c r="B45" s="8"/>
      <c r="C45" s="38" t="s">
        <v>35</v>
      </c>
      <c r="D45" s="26"/>
      <c r="E45" s="16" t="s">
        <v>14</v>
      </c>
      <c r="F45" s="10"/>
    </row>
    <row r="46" spans="1:6" x14ac:dyDescent="0.25">
      <c r="A46" s="8"/>
      <c r="B46" s="8"/>
      <c r="C46" s="38" t="s">
        <v>35</v>
      </c>
      <c r="D46" s="26"/>
      <c r="E46" s="16" t="s">
        <v>15</v>
      </c>
      <c r="F46" s="10"/>
    </row>
    <row r="47" spans="1:6" x14ac:dyDescent="0.25">
      <c r="A47" s="8"/>
      <c r="B47" s="8"/>
      <c r="C47" s="38" t="s">
        <v>35</v>
      </c>
      <c r="D47" s="26"/>
      <c r="E47" s="16" t="s">
        <v>12</v>
      </c>
      <c r="F47" s="28"/>
    </row>
    <row r="48" spans="1:6" x14ac:dyDescent="0.25">
      <c r="A48" s="8"/>
      <c r="B48" s="8"/>
      <c r="C48" s="25"/>
      <c r="D48" s="26"/>
    </row>
    <row r="49" spans="1:7" x14ac:dyDescent="0.25">
      <c r="A49" s="42"/>
      <c r="B49" s="43"/>
      <c r="C49" s="43"/>
      <c r="D49" s="43"/>
      <c r="E49" s="43"/>
      <c r="F49" s="44"/>
    </row>
    <row r="50" spans="1:7" x14ac:dyDescent="0.25">
      <c r="A50" s="8"/>
      <c r="B50" s="8"/>
      <c r="C50" s="25"/>
      <c r="D50" s="26"/>
      <c r="E50" s="27"/>
      <c r="F50" s="28"/>
    </row>
    <row r="51" spans="1:7" x14ac:dyDescent="0.25">
      <c r="A51" s="8"/>
      <c r="B51" s="8"/>
      <c r="C51" s="25"/>
      <c r="D51" s="26"/>
      <c r="E51" s="27"/>
      <c r="F51" s="28"/>
    </row>
    <row r="52" spans="1:7" x14ac:dyDescent="0.25">
      <c r="A52" s="8"/>
      <c r="B52" s="8"/>
      <c r="C52" s="20"/>
      <c r="D52" s="19"/>
      <c r="E52" s="16"/>
      <c r="F52" s="10"/>
      <c r="G52" s="11"/>
    </row>
    <row r="53" spans="1:7" x14ac:dyDescent="0.25">
      <c r="C53" s="2"/>
    </row>
  </sheetData>
  <mergeCells count="7">
    <mergeCell ref="A49:F49"/>
    <mergeCell ref="A43:F43"/>
    <mergeCell ref="A37:F37"/>
    <mergeCell ref="E2:F2"/>
    <mergeCell ref="A19:F19"/>
    <mergeCell ref="A25:F25"/>
    <mergeCell ref="A31:F31"/>
  </mergeCells>
  <pageMargins left="0.70866141732283472" right="0.70866141732283472" top="0.74803149606299213" bottom="0.74803149606299213" header="0.31496062992125984" footer="0.31496062992125984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9" sqref="A9"/>
    </sheetView>
  </sheetViews>
  <sheetFormatPr defaultRowHeight="15" x14ac:dyDescent="0.25"/>
  <cols>
    <col min="1" max="1" width="19.85546875" customWidth="1"/>
    <col min="2" max="2" width="15.7109375" style="29" customWidth="1"/>
    <col min="3" max="3" width="12.140625" customWidth="1"/>
    <col min="4" max="4" width="13" customWidth="1"/>
    <col min="5" max="5" width="14.5703125" bestFit="1" customWidth="1"/>
    <col min="6" max="6" width="15.140625" style="29" customWidth="1"/>
  </cols>
  <sheetData>
    <row r="1" spans="1:14" x14ac:dyDescent="0.25">
      <c r="A1" s="41" t="s">
        <v>16</v>
      </c>
    </row>
    <row r="2" spans="1:14" x14ac:dyDescent="0.25">
      <c r="B2" s="39" t="s">
        <v>17</v>
      </c>
      <c r="C2" s="40" t="s">
        <v>25</v>
      </c>
      <c r="D2" s="40" t="s">
        <v>29</v>
      </c>
      <c r="E2" s="40" t="s">
        <v>15</v>
      </c>
      <c r="F2" s="39" t="s">
        <v>27</v>
      </c>
    </row>
    <row r="3" spans="1:14" x14ac:dyDescent="0.25">
      <c r="A3" t="s">
        <v>40</v>
      </c>
      <c r="C3" s="29"/>
      <c r="D3" s="29"/>
      <c r="E3" s="29"/>
      <c r="F3" s="29">
        <v>565</v>
      </c>
    </row>
    <row r="4" spans="1:14" x14ac:dyDescent="0.25">
      <c r="A4" t="s">
        <v>46</v>
      </c>
      <c r="B4" s="29">
        <v>34.200000000000003</v>
      </c>
      <c r="C4" s="29"/>
      <c r="D4" s="29"/>
      <c r="E4" s="29"/>
    </row>
    <row r="5" spans="1:14" x14ac:dyDescent="0.25">
      <c r="A5" t="s">
        <v>47</v>
      </c>
      <c r="B5" s="29">
        <v>49.2</v>
      </c>
      <c r="C5" s="29"/>
      <c r="D5" s="29"/>
      <c r="E5" s="29"/>
    </row>
    <row r="6" spans="1:14" x14ac:dyDescent="0.25">
      <c r="A6" t="s">
        <v>48</v>
      </c>
      <c r="B6" s="29">
        <f>25.2+14</f>
        <v>39.200000000000003</v>
      </c>
      <c r="C6" s="29"/>
      <c r="D6" s="29"/>
      <c r="E6" s="29"/>
    </row>
    <row r="7" spans="1:14" x14ac:dyDescent="0.25">
      <c r="A7" t="s">
        <v>53</v>
      </c>
      <c r="B7" s="29">
        <v>17.100000000000001</v>
      </c>
      <c r="C7" s="29"/>
      <c r="D7" s="29"/>
      <c r="E7" s="29"/>
    </row>
    <row r="8" spans="1:14" x14ac:dyDescent="0.25">
      <c r="A8" t="s">
        <v>53</v>
      </c>
      <c r="B8" s="29">
        <v>73.099999999999994</v>
      </c>
      <c r="C8" s="29"/>
      <c r="D8" s="29"/>
      <c r="E8" s="29"/>
    </row>
    <row r="9" spans="1:14" x14ac:dyDescent="0.25">
      <c r="C9" s="29"/>
      <c r="D9" s="29"/>
      <c r="E9" s="29"/>
    </row>
    <row r="10" spans="1:14" x14ac:dyDescent="0.25">
      <c r="C10" s="29"/>
      <c r="D10" s="29"/>
      <c r="E10" s="29"/>
    </row>
    <row r="11" spans="1:14" x14ac:dyDescent="0.25">
      <c r="C11" s="29"/>
      <c r="D11" s="29"/>
      <c r="E11" s="29"/>
    </row>
    <row r="12" spans="1:14" x14ac:dyDescent="0.25">
      <c r="C12" s="29"/>
      <c r="D12" s="29"/>
      <c r="E12" s="29"/>
    </row>
    <row r="13" spans="1:14" x14ac:dyDescent="0.25">
      <c r="C13" s="29"/>
      <c r="D13" s="29"/>
      <c r="E13" s="29"/>
    </row>
    <row r="14" spans="1:14" x14ac:dyDescent="0.25">
      <c r="C14" s="29"/>
      <c r="D14" s="29"/>
      <c r="E14" s="29"/>
    </row>
    <row r="15" spans="1:14" x14ac:dyDescent="0.25">
      <c r="A15" s="41" t="s">
        <v>32</v>
      </c>
      <c r="B15" s="29">
        <f>SUM(B3:B14)</f>
        <v>212.8</v>
      </c>
      <c r="C15" s="29">
        <f t="shared" ref="C15:F15" si="0">SUM(C3:C14)</f>
        <v>0</v>
      </c>
      <c r="D15" s="29">
        <f t="shared" si="0"/>
        <v>0</v>
      </c>
      <c r="E15" s="29">
        <f t="shared" si="0"/>
        <v>0</v>
      </c>
      <c r="F15" s="29">
        <f t="shared" si="0"/>
        <v>565</v>
      </c>
      <c r="N15" s="29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/>
  </sheetViews>
  <sheetFormatPr defaultRowHeight="15" x14ac:dyDescent="0.25"/>
  <cols>
    <col min="1" max="1" width="19.85546875" customWidth="1"/>
    <col min="2" max="2" width="15.7109375" style="29" customWidth="1"/>
    <col min="3" max="3" width="12.140625" customWidth="1"/>
    <col min="4" max="4" width="13" customWidth="1"/>
    <col min="5" max="5" width="14.5703125" bestFit="1" customWidth="1"/>
    <col min="6" max="6" width="15.140625" style="29" customWidth="1"/>
  </cols>
  <sheetData>
    <row r="1" spans="1:14" x14ac:dyDescent="0.25">
      <c r="A1" s="41" t="s">
        <v>34</v>
      </c>
    </row>
    <row r="2" spans="1:14" x14ac:dyDescent="0.25">
      <c r="B2" s="39" t="s">
        <v>17</v>
      </c>
      <c r="C2" s="40" t="s">
        <v>25</v>
      </c>
      <c r="D2" s="40" t="s">
        <v>29</v>
      </c>
      <c r="E2" s="40" t="s">
        <v>15</v>
      </c>
      <c r="F2" s="39" t="s">
        <v>27</v>
      </c>
    </row>
    <row r="3" spans="1:14" x14ac:dyDescent="0.25">
      <c r="A3" t="s">
        <v>39</v>
      </c>
      <c r="B3" s="29">
        <v>406</v>
      </c>
    </row>
    <row r="4" spans="1:14" x14ac:dyDescent="0.25">
      <c r="B4" s="29">
        <v>14</v>
      </c>
      <c r="C4">
        <v>692.69</v>
      </c>
    </row>
    <row r="5" spans="1:14" x14ac:dyDescent="0.25">
      <c r="A5" t="s">
        <v>43</v>
      </c>
      <c r="B5" s="29">
        <v>448</v>
      </c>
    </row>
    <row r="6" spans="1:14" x14ac:dyDescent="0.25">
      <c r="B6" s="29">
        <v>72</v>
      </c>
      <c r="C6">
        <v>249.62</v>
      </c>
    </row>
    <row r="7" spans="1:14" x14ac:dyDescent="0.25">
      <c r="A7" t="s">
        <v>45</v>
      </c>
      <c r="B7" s="29">
        <f>23.5+22.13</f>
        <v>45.629999999999995</v>
      </c>
      <c r="C7">
        <v>1020.26</v>
      </c>
      <c r="D7">
        <v>828.57</v>
      </c>
    </row>
    <row r="10" spans="1:14" x14ac:dyDescent="0.25">
      <c r="A10" t="s">
        <v>52</v>
      </c>
      <c r="C10">
        <v>233.91</v>
      </c>
      <c r="F10" s="29">
        <v>600</v>
      </c>
    </row>
    <row r="11" spans="1:14" x14ac:dyDescent="0.25">
      <c r="A11" t="s">
        <v>55</v>
      </c>
      <c r="B11" s="29">
        <v>444</v>
      </c>
    </row>
    <row r="16" spans="1:14" x14ac:dyDescent="0.25">
      <c r="A16" s="41" t="s">
        <v>32</v>
      </c>
      <c r="B16" s="29">
        <f>SUM(B3:B15)</f>
        <v>1429.63</v>
      </c>
      <c r="C16" s="29">
        <f t="shared" ref="C16:F16" si="0">SUM(C3:C15)</f>
        <v>2196.48</v>
      </c>
      <c r="D16" s="29">
        <f t="shared" si="0"/>
        <v>828.57</v>
      </c>
      <c r="E16" s="29">
        <f t="shared" si="0"/>
        <v>0</v>
      </c>
      <c r="F16" s="29">
        <f t="shared" si="0"/>
        <v>600</v>
      </c>
      <c r="N16" s="29">
        <f>SUM(N3:N15)</f>
        <v>0</v>
      </c>
    </row>
  </sheetData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E7" sqref="E7"/>
    </sheetView>
  </sheetViews>
  <sheetFormatPr defaultRowHeight="15" x14ac:dyDescent="0.25"/>
  <cols>
    <col min="1" max="1" width="28" customWidth="1"/>
    <col min="2" max="2" width="17.140625" customWidth="1"/>
    <col min="3" max="3" width="15.7109375" style="29" customWidth="1"/>
    <col min="4" max="4" width="15.42578125" style="29" customWidth="1"/>
    <col min="5" max="5" width="14.7109375" style="29" bestFit="1" customWidth="1"/>
    <col min="6" max="6" width="12" style="29" bestFit="1" customWidth="1"/>
    <col min="7" max="7" width="8.85546875" style="29"/>
  </cols>
  <sheetData>
    <row r="1" spans="1:6" x14ac:dyDescent="0.25">
      <c r="A1" s="41" t="s">
        <v>36</v>
      </c>
    </row>
    <row r="2" spans="1:6" x14ac:dyDescent="0.25">
      <c r="A2" s="1"/>
    </row>
    <row r="3" spans="1:6" x14ac:dyDescent="0.25">
      <c r="A3" s="1"/>
    </row>
    <row r="4" spans="1:6" x14ac:dyDescent="0.25">
      <c r="B4" s="33" t="s">
        <v>18</v>
      </c>
      <c r="C4" s="33" t="s">
        <v>14</v>
      </c>
      <c r="D4" s="33" t="s">
        <v>29</v>
      </c>
      <c r="E4" s="1" t="s">
        <v>26</v>
      </c>
      <c r="F4" s="33" t="s">
        <v>12</v>
      </c>
    </row>
    <row r="5" spans="1:6" x14ac:dyDescent="0.25">
      <c r="A5" t="s">
        <v>45</v>
      </c>
      <c r="B5" s="29"/>
      <c r="D5" s="29">
        <v>828.57</v>
      </c>
    </row>
    <row r="6" spans="1:6" x14ac:dyDescent="0.25">
      <c r="A6" t="s">
        <v>51</v>
      </c>
      <c r="B6" s="29"/>
      <c r="E6" s="29">
        <v>54.92</v>
      </c>
    </row>
    <row r="7" spans="1:6" x14ac:dyDescent="0.25">
      <c r="B7" s="29"/>
    </row>
    <row r="8" spans="1:6" x14ac:dyDescent="0.25">
      <c r="B8" s="29"/>
    </row>
    <row r="9" spans="1:6" x14ac:dyDescent="0.25">
      <c r="B9" s="29"/>
    </row>
    <row r="10" spans="1:6" x14ac:dyDescent="0.25">
      <c r="B10" s="29"/>
    </row>
    <row r="11" spans="1:6" x14ac:dyDescent="0.25">
      <c r="B11" s="29"/>
    </row>
    <row r="12" spans="1:6" x14ac:dyDescent="0.25">
      <c r="B12" s="29"/>
    </row>
    <row r="13" spans="1:6" x14ac:dyDescent="0.25">
      <c r="B13" s="29"/>
    </row>
    <row r="14" spans="1:6" x14ac:dyDescent="0.25">
      <c r="B14" s="29"/>
    </row>
    <row r="15" spans="1:6" x14ac:dyDescent="0.25">
      <c r="A15" s="41" t="s">
        <v>32</v>
      </c>
      <c r="B15" s="29">
        <f>SUM(B5:B14)</f>
        <v>0</v>
      </c>
      <c r="C15" s="29">
        <f t="shared" ref="C15:F15" si="0">SUM(C5:C14)</f>
        <v>0</v>
      </c>
      <c r="D15" s="29">
        <f t="shared" si="0"/>
        <v>828.57</v>
      </c>
      <c r="E15" s="29">
        <f t="shared" si="0"/>
        <v>54.92</v>
      </c>
      <c r="F15" s="29">
        <f t="shared" si="0"/>
        <v>0</v>
      </c>
    </row>
    <row r="16" spans="1:6" x14ac:dyDescent="0.25">
      <c r="B16" s="37">
        <f>B15+D15</f>
        <v>828.57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7" sqref="A7"/>
    </sheetView>
  </sheetViews>
  <sheetFormatPr defaultRowHeight="15" x14ac:dyDescent="0.25"/>
  <cols>
    <col min="1" max="1" width="28.28515625" customWidth="1"/>
    <col min="2" max="2" width="14.7109375" bestFit="1" customWidth="1"/>
    <col min="3" max="3" width="15.7109375" style="29" customWidth="1"/>
    <col min="4" max="4" width="13.7109375" customWidth="1"/>
    <col min="5" max="5" width="14" customWidth="1"/>
    <col min="6" max="6" width="12" bestFit="1" customWidth="1"/>
  </cols>
  <sheetData>
    <row r="1" spans="1:6" x14ac:dyDescent="0.25">
      <c r="A1" s="41" t="s">
        <v>8</v>
      </c>
    </row>
    <row r="2" spans="1:6" x14ac:dyDescent="0.25">
      <c r="B2" s="39" t="s">
        <v>18</v>
      </c>
      <c r="C2" s="39" t="s">
        <v>14</v>
      </c>
      <c r="D2" s="39" t="s">
        <v>29</v>
      </c>
      <c r="E2" s="40" t="s">
        <v>26</v>
      </c>
      <c r="F2" s="39" t="s">
        <v>12</v>
      </c>
    </row>
    <row r="3" spans="1:6" x14ac:dyDescent="0.25">
      <c r="A3" t="s">
        <v>45</v>
      </c>
      <c r="B3" s="29">
        <v>4.75</v>
      </c>
      <c r="D3" s="29"/>
      <c r="E3" s="29"/>
      <c r="F3" s="29"/>
    </row>
    <row r="4" spans="1:6" x14ac:dyDescent="0.25">
      <c r="A4" t="s">
        <v>49</v>
      </c>
      <c r="B4" s="29">
        <v>4.5</v>
      </c>
      <c r="D4" s="29"/>
      <c r="E4" s="29"/>
      <c r="F4" s="29"/>
    </row>
    <row r="5" spans="1:6" x14ac:dyDescent="0.25">
      <c r="B5" s="29"/>
      <c r="D5" s="29"/>
      <c r="E5" s="29"/>
      <c r="F5" s="29"/>
    </row>
    <row r="6" spans="1:6" x14ac:dyDescent="0.25">
      <c r="B6" s="29"/>
      <c r="D6" s="29"/>
      <c r="E6" s="29"/>
      <c r="F6" s="29"/>
    </row>
    <row r="7" spans="1:6" x14ac:dyDescent="0.25">
      <c r="B7" s="29"/>
      <c r="D7" s="29"/>
      <c r="E7" s="29"/>
      <c r="F7" s="29"/>
    </row>
    <row r="8" spans="1:6" x14ac:dyDescent="0.25">
      <c r="B8" s="29"/>
      <c r="D8" s="29"/>
      <c r="E8" s="29"/>
      <c r="F8" s="29"/>
    </row>
    <row r="9" spans="1:6" x14ac:dyDescent="0.25">
      <c r="A9" s="41" t="s">
        <v>32</v>
      </c>
      <c r="B9" s="29">
        <f>SUM(B3:B8)</f>
        <v>9.25</v>
      </c>
      <c r="C9" s="29">
        <f t="shared" ref="C9:F9" si="0">SUM(C3:C8)</f>
        <v>0</v>
      </c>
      <c r="D9" s="29">
        <f t="shared" si="0"/>
        <v>0</v>
      </c>
      <c r="E9" s="29">
        <f t="shared" si="0"/>
        <v>0</v>
      </c>
      <c r="F9" s="29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13" sqref="F13"/>
    </sheetView>
  </sheetViews>
  <sheetFormatPr defaultRowHeight="15" x14ac:dyDescent="0.25"/>
  <cols>
    <col min="1" max="1" width="27.85546875" customWidth="1"/>
    <col min="2" max="3" width="14.7109375" bestFit="1" customWidth="1"/>
    <col min="4" max="4" width="11.85546875" customWidth="1"/>
    <col min="5" max="5" width="10.7109375" customWidth="1"/>
    <col min="6" max="6" width="15.28515625" bestFit="1" customWidth="1"/>
    <col min="8" max="8" width="14.28515625" style="29" customWidth="1"/>
  </cols>
  <sheetData>
    <row r="1" spans="1:8" x14ac:dyDescent="0.25">
      <c r="A1" s="41" t="s">
        <v>9</v>
      </c>
    </row>
    <row r="3" spans="1:8" x14ac:dyDescent="0.25">
      <c r="B3" s="39" t="s">
        <v>18</v>
      </c>
      <c r="C3" s="39" t="s">
        <v>14</v>
      </c>
      <c r="D3" s="39" t="s">
        <v>29</v>
      </c>
      <c r="E3" s="40" t="s">
        <v>26</v>
      </c>
      <c r="F3" s="39" t="s">
        <v>12</v>
      </c>
      <c r="H3"/>
    </row>
    <row r="4" spans="1:8" x14ac:dyDescent="0.25">
      <c r="A4" t="s">
        <v>40</v>
      </c>
      <c r="B4" s="29"/>
      <c r="C4" s="29"/>
      <c r="D4" s="29"/>
      <c r="E4" s="29"/>
      <c r="F4" s="29">
        <v>485.9</v>
      </c>
    </row>
    <row r="5" spans="1:8" x14ac:dyDescent="0.25">
      <c r="A5" s="34" t="s">
        <v>44</v>
      </c>
      <c r="B5" s="29">
        <v>6</v>
      </c>
      <c r="C5" s="29"/>
      <c r="D5" s="29"/>
      <c r="E5" s="29"/>
      <c r="F5" s="29"/>
    </row>
    <row r="6" spans="1:8" x14ac:dyDescent="0.25">
      <c r="A6" t="s">
        <v>54</v>
      </c>
      <c r="B6" s="29">
        <v>10.5</v>
      </c>
      <c r="C6" s="29"/>
      <c r="D6" s="29"/>
      <c r="E6" s="29"/>
      <c r="F6" s="29"/>
    </row>
    <row r="7" spans="1:8" x14ac:dyDescent="0.25">
      <c r="B7" s="29"/>
      <c r="C7" s="29"/>
      <c r="D7" s="29"/>
      <c r="E7" s="29"/>
      <c r="F7" s="29"/>
    </row>
    <row r="8" spans="1:8" x14ac:dyDescent="0.25">
      <c r="B8" s="29"/>
      <c r="C8" s="29"/>
      <c r="D8" s="29"/>
      <c r="E8" s="29"/>
      <c r="F8" s="29"/>
    </row>
    <row r="9" spans="1:8" x14ac:dyDescent="0.25">
      <c r="B9" s="29"/>
      <c r="C9" s="29"/>
      <c r="D9" s="29"/>
      <c r="E9" s="29"/>
      <c r="F9" s="29"/>
    </row>
    <row r="10" spans="1:8" x14ac:dyDescent="0.25">
      <c r="B10" s="29"/>
      <c r="C10" s="29"/>
      <c r="D10" s="29"/>
      <c r="E10" s="29"/>
      <c r="F10" s="29"/>
    </row>
    <row r="11" spans="1:8" x14ac:dyDescent="0.25">
      <c r="B11" s="29"/>
      <c r="C11" s="29"/>
      <c r="D11" s="29"/>
      <c r="E11" s="29"/>
      <c r="F11" s="29"/>
    </row>
    <row r="12" spans="1:8" x14ac:dyDescent="0.25">
      <c r="B12" s="29"/>
      <c r="C12" s="29"/>
      <c r="D12" s="29"/>
      <c r="E12" s="29"/>
      <c r="F12" s="29"/>
    </row>
    <row r="13" spans="1:8" x14ac:dyDescent="0.25">
      <c r="A13" s="41" t="s">
        <v>32</v>
      </c>
      <c r="B13" s="29">
        <f>SUM(B4:B12)</f>
        <v>16.5</v>
      </c>
      <c r="C13" s="29">
        <f t="shared" ref="C13:F13" si="0">SUM(C4:C12)</f>
        <v>0</v>
      </c>
      <c r="D13" s="29">
        <f t="shared" si="0"/>
        <v>0</v>
      </c>
      <c r="E13" s="29">
        <f t="shared" si="0"/>
        <v>0</v>
      </c>
      <c r="F13" s="29">
        <f t="shared" si="0"/>
        <v>485.9</v>
      </c>
    </row>
    <row r="14" spans="1:8" x14ac:dyDescent="0.25">
      <c r="C14" s="29"/>
      <c r="D14" s="29"/>
      <c r="E14" s="29"/>
      <c r="F14" s="29"/>
    </row>
    <row r="15" spans="1:8" x14ac:dyDescent="0.25">
      <c r="C15" s="37"/>
      <c r="D15" s="37"/>
    </row>
    <row r="16" spans="1:8" x14ac:dyDescent="0.25">
      <c r="C16" s="37"/>
      <c r="D16" s="37"/>
      <c r="F16" s="37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6" sqref="A6"/>
    </sheetView>
  </sheetViews>
  <sheetFormatPr defaultRowHeight="15" x14ac:dyDescent="0.25"/>
  <cols>
    <col min="1" max="1" width="26.28515625" customWidth="1"/>
    <col min="2" max="2" width="14.7109375" bestFit="1" customWidth="1"/>
    <col min="3" max="3" width="15.42578125" bestFit="1" customWidth="1"/>
    <col min="4" max="4" width="16.140625" customWidth="1"/>
    <col min="5" max="5" width="15.28515625" bestFit="1" customWidth="1"/>
    <col min="6" max="6" width="12" bestFit="1" customWidth="1"/>
    <col min="8" max="8" width="18.140625" style="29" customWidth="1"/>
  </cols>
  <sheetData>
    <row r="1" spans="1:8" x14ac:dyDescent="0.25">
      <c r="A1" s="41" t="s">
        <v>13</v>
      </c>
    </row>
    <row r="3" spans="1:8" x14ac:dyDescent="0.25">
      <c r="B3" s="39" t="s">
        <v>18</v>
      </c>
      <c r="C3" s="39" t="s">
        <v>14</v>
      </c>
      <c r="D3" s="39" t="s">
        <v>29</v>
      </c>
      <c r="E3" s="40" t="s">
        <v>26</v>
      </c>
      <c r="F3" s="39" t="s">
        <v>12</v>
      </c>
      <c r="H3"/>
    </row>
    <row r="4" spans="1:8" x14ac:dyDescent="0.25">
      <c r="A4" s="34" t="s">
        <v>44</v>
      </c>
      <c r="B4" s="29">
        <v>8</v>
      </c>
      <c r="C4" s="29"/>
      <c r="D4" s="29"/>
      <c r="E4" s="29"/>
      <c r="F4" s="29"/>
      <c r="G4" s="29"/>
    </row>
    <row r="5" spans="1:8" x14ac:dyDescent="0.25">
      <c r="A5" s="34" t="s">
        <v>50</v>
      </c>
      <c r="B5" s="29">
        <v>76.5</v>
      </c>
      <c r="C5" s="29"/>
      <c r="D5" s="29"/>
      <c r="E5" s="29"/>
      <c r="F5" s="29"/>
    </row>
    <row r="6" spans="1:8" x14ac:dyDescent="0.25">
      <c r="B6" s="29"/>
      <c r="C6" s="29"/>
      <c r="D6" s="29"/>
      <c r="E6" s="29"/>
      <c r="F6" s="29"/>
    </row>
    <row r="7" spans="1:8" x14ac:dyDescent="0.25">
      <c r="B7" s="29"/>
      <c r="C7" s="29"/>
      <c r="D7" s="29"/>
      <c r="E7" s="29"/>
      <c r="F7" s="29"/>
    </row>
    <row r="8" spans="1:8" x14ac:dyDescent="0.25">
      <c r="B8" s="29"/>
      <c r="C8" s="29"/>
      <c r="D8" s="29"/>
      <c r="E8" s="29"/>
      <c r="F8" s="29"/>
      <c r="G8" s="37"/>
    </row>
    <row r="9" spans="1:8" x14ac:dyDescent="0.25">
      <c r="B9" s="29"/>
      <c r="C9" s="29"/>
      <c r="D9" s="29"/>
      <c r="E9" s="29"/>
      <c r="F9" s="29"/>
    </row>
    <row r="10" spans="1:8" x14ac:dyDescent="0.25">
      <c r="B10" s="29"/>
      <c r="C10" s="29"/>
      <c r="D10" s="29"/>
      <c r="E10" s="29"/>
      <c r="F10" s="29"/>
    </row>
    <row r="11" spans="1:8" x14ac:dyDescent="0.25">
      <c r="B11" s="29"/>
      <c r="C11" s="29"/>
      <c r="D11" s="29"/>
      <c r="E11" s="29"/>
      <c r="F11" s="29"/>
    </row>
    <row r="12" spans="1:8" x14ac:dyDescent="0.25">
      <c r="A12" s="41" t="s">
        <v>32</v>
      </c>
      <c r="B12" s="29">
        <f>SUM(B4:B11)</f>
        <v>84.5</v>
      </c>
      <c r="C12" s="29">
        <f t="shared" ref="C12:F12" si="0">SUM(C4:C11)</f>
        <v>0</v>
      </c>
      <c r="D12" s="29">
        <f t="shared" si="0"/>
        <v>0</v>
      </c>
      <c r="E12" s="29">
        <f t="shared" si="0"/>
        <v>0</v>
      </c>
      <c r="F12" s="29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E22" sqref="E22"/>
    </sheetView>
  </sheetViews>
  <sheetFormatPr defaultRowHeight="15" x14ac:dyDescent="0.25"/>
  <cols>
    <col min="1" max="1" width="26.28515625" customWidth="1"/>
    <col min="2" max="2" width="14.7109375" bestFit="1" customWidth="1"/>
    <col min="3" max="3" width="15.42578125" bestFit="1" customWidth="1"/>
    <col min="4" max="4" width="16.140625" customWidth="1"/>
    <col min="5" max="5" width="15.28515625" bestFit="1" customWidth="1"/>
    <col min="6" max="6" width="12" bestFit="1" customWidth="1"/>
    <col min="8" max="8" width="18.140625" style="29" customWidth="1"/>
  </cols>
  <sheetData>
    <row r="1" spans="1:8" x14ac:dyDescent="0.25">
      <c r="A1" s="41" t="s">
        <v>42</v>
      </c>
    </row>
    <row r="3" spans="1:8" x14ac:dyDescent="0.25">
      <c r="B3" s="39" t="s">
        <v>18</v>
      </c>
      <c r="C3" s="39" t="s">
        <v>14</v>
      </c>
      <c r="D3" s="39" t="s">
        <v>29</v>
      </c>
      <c r="E3" s="40" t="s">
        <v>26</v>
      </c>
      <c r="F3" s="39" t="s">
        <v>12</v>
      </c>
      <c r="H3"/>
    </row>
    <row r="4" spans="1:8" x14ac:dyDescent="0.25">
      <c r="A4" s="34" t="s">
        <v>41</v>
      </c>
      <c r="B4" s="29"/>
      <c r="C4" s="29"/>
      <c r="D4" s="29"/>
      <c r="E4" s="29"/>
      <c r="F4" s="29">
        <v>485.9</v>
      </c>
    </row>
    <row r="5" spans="1:8" x14ac:dyDescent="0.25">
      <c r="B5" s="29"/>
      <c r="C5" s="29"/>
      <c r="D5" s="29"/>
      <c r="E5" s="29"/>
      <c r="F5" s="29"/>
    </row>
    <row r="6" spans="1:8" x14ac:dyDescent="0.25">
      <c r="B6" s="29"/>
      <c r="C6" s="29"/>
      <c r="D6" s="29"/>
      <c r="E6" s="29"/>
      <c r="F6" s="29"/>
    </row>
    <row r="7" spans="1:8" x14ac:dyDescent="0.25">
      <c r="B7" s="29"/>
      <c r="C7" s="29"/>
      <c r="D7" s="29"/>
      <c r="E7" s="29"/>
      <c r="F7" s="29"/>
      <c r="G7" s="37"/>
    </row>
    <row r="8" spans="1:8" x14ac:dyDescent="0.25">
      <c r="B8" s="29"/>
      <c r="C8" s="29"/>
      <c r="D8" s="29"/>
      <c r="E8" s="29"/>
      <c r="F8" s="29"/>
    </row>
    <row r="9" spans="1:8" x14ac:dyDescent="0.25">
      <c r="B9" s="29"/>
      <c r="C9" s="29"/>
      <c r="D9" s="29"/>
      <c r="E9" s="29"/>
      <c r="F9" s="29"/>
    </row>
    <row r="10" spans="1:8" x14ac:dyDescent="0.25">
      <c r="B10" s="29"/>
      <c r="C10" s="29"/>
      <c r="D10" s="29"/>
      <c r="E10" s="29"/>
      <c r="F10" s="29"/>
    </row>
    <row r="11" spans="1:8" x14ac:dyDescent="0.25">
      <c r="A11" s="41" t="s">
        <v>32</v>
      </c>
      <c r="B11" s="29">
        <f>SUM(B4:B10)</f>
        <v>0</v>
      </c>
      <c r="C11" s="29">
        <f>SUM(C4:C10)</f>
        <v>0</v>
      </c>
      <c r="D11" s="29">
        <f>SUM(D4:D10)</f>
        <v>0</v>
      </c>
      <c r="E11" s="29">
        <f>SUM(E4:E10)</f>
        <v>0</v>
      </c>
      <c r="F11" s="29">
        <f>SUM(F4:F10)</f>
        <v>485.9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BPSSA</vt:lpstr>
      <vt:lpstr>C. Desrochers</vt:lpstr>
      <vt:lpstr>C. McIntosh</vt:lpstr>
      <vt:lpstr>Leigh Couture</vt:lpstr>
      <vt:lpstr>J. McFarlane</vt:lpstr>
      <vt:lpstr>M. Hynes</vt:lpstr>
      <vt:lpstr>S. Miller</vt:lpstr>
      <vt:lpstr>Jill Skinner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 Sant</dc:creator>
  <cp:lastModifiedBy>Cham Nguyen</cp:lastModifiedBy>
  <cp:lastPrinted>2019-10-24T12:29:11Z</cp:lastPrinted>
  <dcterms:created xsi:type="dcterms:W3CDTF">2013-01-02T15:14:59Z</dcterms:created>
  <dcterms:modified xsi:type="dcterms:W3CDTF">2019-10-24T12:32:13Z</dcterms:modified>
</cp:coreProperties>
</file>